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65" windowWidth="14160" windowHeight="8970" activeTab="0"/>
  </bookViews>
  <sheets>
    <sheet name="Лист 1" sheetId="1" r:id="rId1"/>
  </sheets>
  <definedNames>
    <definedName name="__bookmark_1">'Лист 1'!$B$1:$H$2</definedName>
    <definedName name="__bookmark_2">'Лист 1'!$B$3:$H$20</definedName>
    <definedName name="__bookmark_4">'Лист 1'!$G$3:$G$3</definedName>
    <definedName name="__bookmark_5">'Лист 1'!#REF!</definedName>
    <definedName name="_xlnm.Print_Titles" localSheetId="0">'Лист 1'!$3:$5</definedName>
    <definedName name="_xlnm.Print_Area" localSheetId="0">'Лист 1'!$A$1:$H$20</definedName>
  </definedNames>
  <calcPr fullCalcOnLoad="1"/>
</workbook>
</file>

<file path=xl/sharedStrings.xml><?xml version="1.0" encoding="utf-8"?>
<sst xmlns="http://schemas.openxmlformats.org/spreadsheetml/2006/main" count="73" uniqueCount="32">
  <si>
    <t>Наименование муниципального образования</t>
  </si>
  <si>
    <t>Соответствие установленному нормативу ("да" или "нет")</t>
  </si>
  <si>
    <t>1</t>
  </si>
  <si>
    <t>2</t>
  </si>
  <si>
    <t>3</t>
  </si>
  <si>
    <t>4</t>
  </si>
  <si>
    <t>Мостовский муниципальный район</t>
  </si>
  <si>
    <t>Псебайское</t>
  </si>
  <si>
    <t>Андрюковское</t>
  </si>
  <si>
    <t>Баговское</t>
  </si>
  <si>
    <t>Беноковское</t>
  </si>
  <si>
    <t>Губское</t>
  </si>
  <si>
    <t>Костромское</t>
  </si>
  <si>
    <t>Махошевское</t>
  </si>
  <si>
    <t>Переправненское</t>
  </si>
  <si>
    <t>Унароковское</t>
  </si>
  <si>
    <t>Шедокское</t>
  </si>
  <si>
    <t>Первоначально утвержденный бюджет на 1 января 2019 г., тыс. рублей</t>
  </si>
  <si>
    <t>Бесленеевское</t>
  </si>
  <si>
    <t>Краснокутское</t>
  </si>
  <si>
    <t>№ п/п</t>
  </si>
  <si>
    <t>Мостовскиймуниципальныйрайон</t>
  </si>
  <si>
    <t>Мостовское</t>
  </si>
  <si>
    <t>Ярославское</t>
  </si>
  <si>
    <t>Первоначально утвержденный бюджет на 1 января текущего финансового года</t>
  </si>
  <si>
    <t>Утверждено решением о бюджете на текущий финансовый год (уточненный бюджет)</t>
  </si>
  <si>
    <t>Последний отчетный период</t>
  </si>
  <si>
    <t>Установленный норматив в соответствии с постановлением главы администрации (губернатора) Краснодарского края от               7 ноября 2018 года № 716, тыс. рублей</t>
  </si>
  <si>
    <t>Утверждено решением о бюджете на текущий финансовый год (уточненный бюджет на 31 декабря 2019 г.), тыс. рублей</t>
  </si>
  <si>
    <t>Кассовый расход на 31 декабря 2019 г., тыс. рублей</t>
  </si>
  <si>
    <t>Группа муниципалитетов</t>
  </si>
  <si>
    <t>Информация о соблюдении муниципальными образованиями Мостовского района Краснодарского края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содержание органов местного самоуправления муниципальных образований Краснодарского края за 2019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</si>
</sst>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181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view="pageBreakPreview" zoomScale="80" zoomScaleSheetLayoutView="80" zoomScalePageLayoutView="0" workbookViewId="0" topLeftCell="A1">
      <selection activeCell="A1" sqref="A1:H1"/>
    </sheetView>
  </sheetViews>
  <sheetFormatPr defaultColWidth="8.8515625" defaultRowHeight="12.75"/>
  <cols>
    <col min="1" max="1" width="4.7109375" style="12" customWidth="1"/>
    <col min="2" max="2" width="33.28125" style="1" customWidth="1"/>
    <col min="3" max="3" width="11.00390625" style="1" customWidth="1"/>
    <col min="4" max="4" width="23.7109375" style="1" customWidth="1"/>
    <col min="5" max="5" width="22.28125" style="1" customWidth="1"/>
    <col min="6" max="6" width="20.00390625" style="1" customWidth="1"/>
    <col min="7" max="7" width="26.28125" style="1" customWidth="1"/>
    <col min="8" max="8" width="17.57421875" style="1" customWidth="1"/>
    <col min="9" max="9" width="8.8515625" style="1" customWidth="1"/>
    <col min="10" max="10" width="12.7109375" style="1" hidden="1" customWidth="1"/>
    <col min="11" max="11" width="0" style="1" hidden="1" customWidth="1"/>
    <col min="12" max="12" width="8.8515625" style="8" hidden="1" customWidth="1"/>
    <col min="13" max="13" width="0" style="8" hidden="1" customWidth="1"/>
    <col min="14" max="18" width="0" style="1" hidden="1" customWidth="1"/>
    <col min="19" max="19" width="10.7109375" style="1" hidden="1" customWidth="1"/>
    <col min="20" max="16384" width="8.8515625" style="1" customWidth="1"/>
  </cols>
  <sheetData>
    <row r="1" spans="1:8" ht="53.25" customHeight="1">
      <c r="A1" s="21" t="s">
        <v>31</v>
      </c>
      <c r="B1" s="21"/>
      <c r="C1" s="21"/>
      <c r="D1" s="21"/>
      <c r="E1" s="21"/>
      <c r="F1" s="21"/>
      <c r="G1" s="21"/>
      <c r="H1" s="21"/>
    </row>
    <row r="2" spans="1:8" ht="15.75">
      <c r="A2" s="15"/>
      <c r="B2" s="2"/>
      <c r="C2" s="2"/>
      <c r="D2" s="2"/>
      <c r="E2" s="2"/>
      <c r="F2" s="2"/>
      <c r="G2" s="2"/>
      <c r="H2" s="2"/>
    </row>
    <row r="3" spans="1:13" s="16" customFormat="1" ht="54.75" customHeight="1">
      <c r="A3" s="19" t="s">
        <v>20</v>
      </c>
      <c r="B3" s="19" t="s">
        <v>0</v>
      </c>
      <c r="C3" s="19" t="s">
        <v>30</v>
      </c>
      <c r="D3" s="19" t="s">
        <v>17</v>
      </c>
      <c r="E3" s="19" t="s">
        <v>28</v>
      </c>
      <c r="F3" s="19" t="s">
        <v>29</v>
      </c>
      <c r="G3" s="19" t="s">
        <v>27</v>
      </c>
      <c r="H3" s="19" t="s">
        <v>1</v>
      </c>
      <c r="L3" s="17"/>
      <c r="M3" s="17"/>
    </row>
    <row r="4" spans="1:17" s="16" customFormat="1" ht="76.5" customHeight="1">
      <c r="A4" s="20"/>
      <c r="B4" s="20"/>
      <c r="C4" s="20"/>
      <c r="D4" s="20"/>
      <c r="E4" s="20"/>
      <c r="F4" s="20"/>
      <c r="G4" s="20"/>
      <c r="H4" s="20"/>
      <c r="L4" s="17"/>
      <c r="M4" s="17"/>
      <c r="O4" s="18" t="s">
        <v>24</v>
      </c>
      <c r="P4" s="18" t="s">
        <v>25</v>
      </c>
      <c r="Q4" s="18" t="s">
        <v>26</v>
      </c>
    </row>
    <row r="5" spans="1:8" ht="15.75">
      <c r="A5" s="3" t="s">
        <v>2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19" s="12" customFormat="1" ht="30" customHeight="1">
      <c r="A6" s="9"/>
      <c r="B6" s="10" t="s">
        <v>6</v>
      </c>
      <c r="C6" s="9" t="s">
        <v>3</v>
      </c>
      <c r="D6" s="11">
        <v>76592.1</v>
      </c>
      <c r="E6" s="11">
        <v>86514.5</v>
      </c>
      <c r="F6" s="11">
        <v>85717.8</v>
      </c>
      <c r="G6" s="11">
        <v>88261</v>
      </c>
      <c r="H6" s="9" t="str">
        <f aca="true" t="shared" si="0" ref="H6:H20">IF((G6-E6)&lt;0,"нет","да")</f>
        <v>да</v>
      </c>
      <c r="J6" s="13">
        <f aca="true" t="shared" si="1" ref="J6:J20">G6-E6</f>
        <v>1746.5</v>
      </c>
      <c r="L6" s="14" t="s">
        <v>21</v>
      </c>
      <c r="M6" s="14" t="s">
        <v>21</v>
      </c>
      <c r="N6" s="14" t="str">
        <f aca="true" t="shared" si="2" ref="N6:N20">CONCATENATE(L6,M6)</f>
        <v>МостовскиймуниципальныйрайонМостовскиймуниципальныйрайон</v>
      </c>
      <c r="O6" s="12">
        <v>76592.1</v>
      </c>
      <c r="P6" s="12">
        <v>82158.3</v>
      </c>
      <c r="Q6" s="12">
        <v>58352</v>
      </c>
      <c r="S6" s="12" t="b">
        <f aca="true" t="shared" si="3" ref="S6:S20">O6=D6</f>
        <v>1</v>
      </c>
    </row>
    <row r="7" spans="1:19" ht="15.75">
      <c r="A7" s="3">
        <v>1</v>
      </c>
      <c r="B7" s="6" t="s">
        <v>22</v>
      </c>
      <c r="C7" s="5" t="s">
        <v>5</v>
      </c>
      <c r="D7" s="7">
        <v>13889</v>
      </c>
      <c r="E7" s="7">
        <v>13889</v>
      </c>
      <c r="F7" s="7">
        <v>13871.1</v>
      </c>
      <c r="G7" s="7">
        <v>13889</v>
      </c>
      <c r="H7" s="5" t="str">
        <f t="shared" si="0"/>
        <v>да</v>
      </c>
      <c r="J7" s="4">
        <f t="shared" si="1"/>
        <v>0</v>
      </c>
      <c r="L7" s="8" t="s">
        <v>21</v>
      </c>
      <c r="M7" s="8" t="s">
        <v>22</v>
      </c>
      <c r="N7" s="8" t="str">
        <f t="shared" si="2"/>
        <v>МостовскиймуниципальныйрайонМостовское</v>
      </c>
      <c r="O7" s="1">
        <v>13889</v>
      </c>
      <c r="P7" s="1">
        <v>13889</v>
      </c>
      <c r="Q7" s="1">
        <v>10551.6</v>
      </c>
      <c r="S7" s="1" t="b">
        <f t="shared" si="3"/>
        <v>1</v>
      </c>
    </row>
    <row r="8" spans="1:19" ht="15.75">
      <c r="A8" s="3">
        <v>2</v>
      </c>
      <c r="B8" s="6" t="s">
        <v>7</v>
      </c>
      <c r="C8" s="5" t="s">
        <v>4</v>
      </c>
      <c r="D8" s="7">
        <v>7464</v>
      </c>
      <c r="E8" s="7">
        <v>7288</v>
      </c>
      <c r="F8" s="7">
        <v>7287.6</v>
      </c>
      <c r="G8" s="7">
        <v>7464</v>
      </c>
      <c r="H8" s="5" t="str">
        <f t="shared" si="0"/>
        <v>да</v>
      </c>
      <c r="J8" s="4">
        <f t="shared" si="1"/>
        <v>176</v>
      </c>
      <c r="L8" s="8" t="s">
        <v>21</v>
      </c>
      <c r="M8" s="8" t="s">
        <v>7</v>
      </c>
      <c r="N8" s="8" t="str">
        <f t="shared" si="2"/>
        <v>МостовскиймуниципальныйрайонПсебайское</v>
      </c>
      <c r="O8" s="1">
        <v>7464</v>
      </c>
      <c r="P8" s="1">
        <v>7288</v>
      </c>
      <c r="Q8" s="1">
        <v>5288.2</v>
      </c>
      <c r="S8" s="1" t="b">
        <f t="shared" si="3"/>
        <v>1</v>
      </c>
    </row>
    <row r="9" spans="1:19" ht="15.75">
      <c r="A9" s="3">
        <v>3</v>
      </c>
      <c r="B9" s="6" t="s">
        <v>8</v>
      </c>
      <c r="C9" s="5" t="s">
        <v>4</v>
      </c>
      <c r="D9" s="7">
        <v>3568.3</v>
      </c>
      <c r="E9" s="7">
        <v>4501.9</v>
      </c>
      <c r="F9" s="7">
        <v>4494.3</v>
      </c>
      <c r="G9" s="7">
        <v>4635</v>
      </c>
      <c r="H9" s="5" t="str">
        <f t="shared" si="0"/>
        <v>да</v>
      </c>
      <c r="J9" s="4">
        <f t="shared" si="1"/>
        <v>133.10000000000036</v>
      </c>
      <c r="L9" s="8" t="s">
        <v>21</v>
      </c>
      <c r="M9" s="8" t="s">
        <v>8</v>
      </c>
      <c r="N9" s="8" t="str">
        <f t="shared" si="2"/>
        <v>МостовскиймуниципальныйрайонАндрюковское</v>
      </c>
      <c r="O9" s="1">
        <v>3568.3</v>
      </c>
      <c r="P9" s="1">
        <v>3738.2</v>
      </c>
      <c r="Q9" s="1">
        <v>3342.8</v>
      </c>
      <c r="S9" s="1" t="b">
        <f t="shared" si="3"/>
        <v>1</v>
      </c>
    </row>
    <row r="10" spans="1:19" ht="15.75">
      <c r="A10" s="3">
        <v>4</v>
      </c>
      <c r="B10" s="6" t="s">
        <v>9</v>
      </c>
      <c r="C10" s="5" t="s">
        <v>3</v>
      </c>
      <c r="D10" s="7">
        <v>3556</v>
      </c>
      <c r="E10" s="7">
        <v>3704.2</v>
      </c>
      <c r="F10" s="7">
        <v>3704.2</v>
      </c>
      <c r="G10" s="7">
        <v>3708</v>
      </c>
      <c r="H10" s="5" t="str">
        <f t="shared" si="0"/>
        <v>да</v>
      </c>
      <c r="J10" s="4">
        <f t="shared" si="1"/>
        <v>3.800000000000182</v>
      </c>
      <c r="L10" s="8" t="s">
        <v>21</v>
      </c>
      <c r="M10" s="8" t="s">
        <v>9</v>
      </c>
      <c r="N10" s="8" t="str">
        <f t="shared" si="2"/>
        <v>МостовскиймуниципальныйрайонБаговское</v>
      </c>
      <c r="O10" s="1">
        <v>3556</v>
      </c>
      <c r="P10" s="1">
        <v>3556</v>
      </c>
      <c r="Q10" s="1">
        <v>2835.9</v>
      </c>
      <c r="S10" s="1" t="b">
        <f t="shared" si="3"/>
        <v>1</v>
      </c>
    </row>
    <row r="11" spans="1:19" ht="15.75">
      <c r="A11" s="3">
        <v>5</v>
      </c>
      <c r="B11" s="6" t="s">
        <v>10</v>
      </c>
      <c r="C11" s="5" t="s">
        <v>3</v>
      </c>
      <c r="D11" s="7">
        <v>3514.3</v>
      </c>
      <c r="E11" s="7">
        <v>3702.6</v>
      </c>
      <c r="F11" s="7">
        <v>3696.6</v>
      </c>
      <c r="G11" s="7">
        <v>3708</v>
      </c>
      <c r="H11" s="5" t="str">
        <f t="shared" si="0"/>
        <v>да</v>
      </c>
      <c r="J11" s="4">
        <f t="shared" si="1"/>
        <v>5.400000000000091</v>
      </c>
      <c r="L11" s="8" t="s">
        <v>21</v>
      </c>
      <c r="M11" s="8" t="s">
        <v>10</v>
      </c>
      <c r="N11" s="8" t="str">
        <f t="shared" si="2"/>
        <v>МостовскиймуниципальныйрайонБеноковское</v>
      </c>
      <c r="O11" s="1">
        <v>3514.3</v>
      </c>
      <c r="P11" s="1">
        <v>3698.3</v>
      </c>
      <c r="Q11" s="1">
        <v>2619.3</v>
      </c>
      <c r="S11" s="1" t="b">
        <f t="shared" si="3"/>
        <v>1</v>
      </c>
    </row>
    <row r="12" spans="1:19" ht="15.75">
      <c r="A12" s="3">
        <v>6</v>
      </c>
      <c r="B12" s="6" t="s">
        <v>18</v>
      </c>
      <c r="C12" s="5" t="s">
        <v>3</v>
      </c>
      <c r="D12" s="7">
        <v>2905.3</v>
      </c>
      <c r="E12" s="7">
        <v>3046.3</v>
      </c>
      <c r="F12" s="7">
        <v>2938.8</v>
      </c>
      <c r="G12" s="7">
        <v>3477</v>
      </c>
      <c r="H12" s="5" t="str">
        <f t="shared" si="0"/>
        <v>да</v>
      </c>
      <c r="J12" s="4">
        <f t="shared" si="1"/>
        <v>430.6999999999998</v>
      </c>
      <c r="L12" s="8" t="s">
        <v>21</v>
      </c>
      <c r="M12" s="8" t="s">
        <v>18</v>
      </c>
      <c r="N12" s="8" t="str">
        <f t="shared" si="2"/>
        <v>МостовскиймуниципальныйрайонБесленеевское</v>
      </c>
      <c r="O12" s="1">
        <v>2905.3</v>
      </c>
      <c r="P12" s="1">
        <v>2911.3</v>
      </c>
      <c r="Q12" s="1">
        <v>2137.2</v>
      </c>
      <c r="S12" s="1" t="b">
        <f t="shared" si="3"/>
        <v>1</v>
      </c>
    </row>
    <row r="13" spans="1:19" ht="15.75">
      <c r="A13" s="3">
        <v>7</v>
      </c>
      <c r="B13" s="6" t="s">
        <v>11</v>
      </c>
      <c r="C13" s="5" t="s">
        <v>3</v>
      </c>
      <c r="D13" s="7">
        <v>4556.9</v>
      </c>
      <c r="E13" s="7">
        <v>4789.3</v>
      </c>
      <c r="F13" s="7">
        <v>4789.3</v>
      </c>
      <c r="G13" s="7">
        <v>4867</v>
      </c>
      <c r="H13" s="5" t="str">
        <f t="shared" si="0"/>
        <v>да</v>
      </c>
      <c r="J13" s="4">
        <f t="shared" si="1"/>
        <v>77.69999999999982</v>
      </c>
      <c r="L13" s="8" t="s">
        <v>21</v>
      </c>
      <c r="M13" s="8" t="s">
        <v>11</v>
      </c>
      <c r="N13" s="8" t="str">
        <f t="shared" si="2"/>
        <v>МостовскиймуниципальныйрайонГубское</v>
      </c>
      <c r="O13" s="1">
        <v>4556.9</v>
      </c>
      <c r="P13" s="1">
        <v>4802</v>
      </c>
      <c r="Q13" s="1">
        <v>3441.5</v>
      </c>
      <c r="S13" s="1" t="b">
        <f t="shared" si="3"/>
        <v>1</v>
      </c>
    </row>
    <row r="14" spans="1:19" ht="15.75">
      <c r="A14" s="3">
        <v>8</v>
      </c>
      <c r="B14" s="6" t="s">
        <v>12</v>
      </c>
      <c r="C14" s="5" t="s">
        <v>2</v>
      </c>
      <c r="D14" s="7">
        <v>3691</v>
      </c>
      <c r="E14" s="7">
        <v>3667.5</v>
      </c>
      <c r="F14" s="7">
        <v>3667.5</v>
      </c>
      <c r="G14" s="7">
        <v>3708</v>
      </c>
      <c r="H14" s="5" t="str">
        <f t="shared" si="0"/>
        <v>да</v>
      </c>
      <c r="J14" s="4">
        <f t="shared" si="1"/>
        <v>40.5</v>
      </c>
      <c r="L14" s="8" t="s">
        <v>21</v>
      </c>
      <c r="M14" s="8" t="s">
        <v>12</v>
      </c>
      <c r="N14" s="8" t="str">
        <f t="shared" si="2"/>
        <v>МостовскиймуниципальныйрайонКостромское</v>
      </c>
      <c r="O14" s="1">
        <v>3691</v>
      </c>
      <c r="P14" s="1">
        <v>3665</v>
      </c>
      <c r="Q14" s="1">
        <v>2810.1</v>
      </c>
      <c r="S14" s="1" t="b">
        <f t="shared" si="3"/>
        <v>1</v>
      </c>
    </row>
    <row r="15" spans="1:19" ht="15.75">
      <c r="A15" s="3">
        <v>9</v>
      </c>
      <c r="B15" s="6" t="s">
        <v>19</v>
      </c>
      <c r="C15" s="5" t="s">
        <v>3</v>
      </c>
      <c r="D15" s="7">
        <v>3291</v>
      </c>
      <c r="E15" s="7">
        <v>3330.2</v>
      </c>
      <c r="F15" s="7">
        <v>3324.2</v>
      </c>
      <c r="G15" s="7">
        <v>3477</v>
      </c>
      <c r="H15" s="5" t="str">
        <f t="shared" si="0"/>
        <v>да</v>
      </c>
      <c r="J15" s="4">
        <f t="shared" si="1"/>
        <v>146.80000000000018</v>
      </c>
      <c r="L15" s="8" t="s">
        <v>21</v>
      </c>
      <c r="M15" s="8" t="s">
        <v>19</v>
      </c>
      <c r="N15" s="8" t="str">
        <f t="shared" si="2"/>
        <v>МостовскиймуниципальныйрайонКраснокутское</v>
      </c>
      <c r="O15" s="1">
        <v>3291</v>
      </c>
      <c r="P15" s="1">
        <v>3252.6</v>
      </c>
      <c r="Q15" s="1">
        <v>2477.1</v>
      </c>
      <c r="S15" s="1" t="b">
        <f t="shared" si="3"/>
        <v>1</v>
      </c>
    </row>
    <row r="16" spans="1:19" ht="15.75">
      <c r="A16" s="3">
        <v>10</v>
      </c>
      <c r="B16" s="6" t="s">
        <v>13</v>
      </c>
      <c r="C16" s="5" t="s">
        <v>3</v>
      </c>
      <c r="D16" s="7">
        <v>2838.3</v>
      </c>
      <c r="E16" s="7">
        <v>2975.7</v>
      </c>
      <c r="F16" s="7">
        <v>2975.6</v>
      </c>
      <c r="G16" s="7">
        <v>3477</v>
      </c>
      <c r="H16" s="5" t="str">
        <f t="shared" si="0"/>
        <v>да</v>
      </c>
      <c r="J16" s="4">
        <f t="shared" si="1"/>
        <v>501.3000000000002</v>
      </c>
      <c r="L16" s="8" t="s">
        <v>21</v>
      </c>
      <c r="M16" s="8" t="s">
        <v>13</v>
      </c>
      <c r="N16" s="8" t="str">
        <f t="shared" si="2"/>
        <v>МостовскиймуниципальныйрайонМахошевское</v>
      </c>
      <c r="O16" s="1">
        <v>2838.3</v>
      </c>
      <c r="P16" s="1">
        <v>2838.1</v>
      </c>
      <c r="Q16" s="1">
        <v>2215.1</v>
      </c>
      <c r="S16" s="1" t="b">
        <f t="shared" si="3"/>
        <v>1</v>
      </c>
    </row>
    <row r="17" spans="1:19" ht="15.75">
      <c r="A17" s="3">
        <v>11</v>
      </c>
      <c r="B17" s="6" t="s">
        <v>14</v>
      </c>
      <c r="C17" s="5" t="s">
        <v>3</v>
      </c>
      <c r="D17" s="7">
        <v>4342.4</v>
      </c>
      <c r="E17" s="7">
        <v>4250.3</v>
      </c>
      <c r="F17" s="7">
        <v>4250</v>
      </c>
      <c r="G17" s="7">
        <v>4635</v>
      </c>
      <c r="H17" s="5" t="str">
        <f t="shared" si="0"/>
        <v>да</v>
      </c>
      <c r="J17" s="4">
        <f t="shared" si="1"/>
        <v>384.6999999999998</v>
      </c>
      <c r="L17" s="8" t="s">
        <v>21</v>
      </c>
      <c r="M17" s="8" t="s">
        <v>14</v>
      </c>
      <c r="N17" s="8" t="str">
        <f t="shared" si="2"/>
        <v>МостовскиймуниципальныйрайонПереправненское</v>
      </c>
      <c r="O17" s="1">
        <v>4342.4</v>
      </c>
      <c r="P17" s="1">
        <v>4286.4</v>
      </c>
      <c r="Q17" s="1">
        <v>3161.4</v>
      </c>
      <c r="S17" s="1" t="b">
        <f t="shared" si="3"/>
        <v>1</v>
      </c>
    </row>
    <row r="18" spans="1:19" ht="15.75">
      <c r="A18" s="3">
        <v>12</v>
      </c>
      <c r="B18" s="6" t="s">
        <v>15</v>
      </c>
      <c r="C18" s="5" t="s">
        <v>3</v>
      </c>
      <c r="D18" s="7">
        <v>3442.1</v>
      </c>
      <c r="E18" s="7">
        <v>4154.9</v>
      </c>
      <c r="F18" s="7">
        <v>4153</v>
      </c>
      <c r="G18" s="7">
        <v>4171</v>
      </c>
      <c r="H18" s="5" t="str">
        <f t="shared" si="0"/>
        <v>да</v>
      </c>
      <c r="J18" s="4">
        <f t="shared" si="1"/>
        <v>16.100000000000364</v>
      </c>
      <c r="L18" s="8" t="s">
        <v>21</v>
      </c>
      <c r="M18" s="8" t="s">
        <v>15</v>
      </c>
      <c r="N18" s="8" t="str">
        <f t="shared" si="2"/>
        <v>МостовскиймуниципальныйрайонУнароковское</v>
      </c>
      <c r="O18" s="1">
        <v>3442.1</v>
      </c>
      <c r="P18" s="1">
        <v>4062.2</v>
      </c>
      <c r="Q18" s="1">
        <v>3018.9</v>
      </c>
      <c r="S18" s="1" t="b">
        <f t="shared" si="3"/>
        <v>1</v>
      </c>
    </row>
    <row r="19" spans="1:19" ht="15.75">
      <c r="A19" s="3">
        <v>13</v>
      </c>
      <c r="B19" s="6" t="s">
        <v>16</v>
      </c>
      <c r="C19" s="5" t="s">
        <v>3</v>
      </c>
      <c r="D19" s="7">
        <v>3168.8</v>
      </c>
      <c r="E19" s="7">
        <v>4052.3</v>
      </c>
      <c r="F19" s="7">
        <v>3721.4</v>
      </c>
      <c r="G19" s="7">
        <v>4171</v>
      </c>
      <c r="H19" s="5" t="str">
        <f t="shared" si="0"/>
        <v>да</v>
      </c>
      <c r="J19" s="4">
        <f t="shared" si="1"/>
        <v>118.69999999999982</v>
      </c>
      <c r="L19" s="8" t="s">
        <v>21</v>
      </c>
      <c r="M19" s="8" t="s">
        <v>16</v>
      </c>
      <c r="N19" s="8" t="str">
        <f t="shared" si="2"/>
        <v>МостовскиймуниципальныйрайонШедокское</v>
      </c>
      <c r="O19" s="1">
        <v>3168.8</v>
      </c>
      <c r="P19" s="1">
        <v>4059.6</v>
      </c>
      <c r="Q19" s="1">
        <v>2514.7</v>
      </c>
      <c r="S19" s="1" t="b">
        <f t="shared" si="3"/>
        <v>1</v>
      </c>
    </row>
    <row r="20" spans="1:19" ht="15.75">
      <c r="A20" s="3">
        <v>14</v>
      </c>
      <c r="B20" s="6" t="s">
        <v>23</v>
      </c>
      <c r="C20" s="5" t="s">
        <v>4</v>
      </c>
      <c r="D20" s="7">
        <v>4646.2</v>
      </c>
      <c r="E20" s="7">
        <v>4978.3</v>
      </c>
      <c r="F20" s="7">
        <v>4777.8</v>
      </c>
      <c r="G20" s="7">
        <v>5222</v>
      </c>
      <c r="H20" s="5" t="str">
        <f t="shared" si="0"/>
        <v>да</v>
      </c>
      <c r="J20" s="4">
        <f t="shared" si="1"/>
        <v>243.69999999999982</v>
      </c>
      <c r="L20" s="8" t="s">
        <v>21</v>
      </c>
      <c r="M20" s="8" t="s">
        <v>23</v>
      </c>
      <c r="N20" s="8" t="str">
        <f t="shared" si="2"/>
        <v>МостовскиймуниципальныйрайонЯрославское</v>
      </c>
      <c r="O20" s="1">
        <v>4646.2</v>
      </c>
      <c r="P20" s="1">
        <v>4978.3</v>
      </c>
      <c r="Q20" s="1">
        <v>3253.4</v>
      </c>
      <c r="S20" s="1" t="b">
        <f t="shared" si="3"/>
        <v>1</v>
      </c>
    </row>
  </sheetData>
  <sheetProtection/>
  <mergeCells count="9">
    <mergeCell ref="G3:G4"/>
    <mergeCell ref="H3:H4"/>
    <mergeCell ref="A3:A4"/>
    <mergeCell ref="A1:H1"/>
    <mergeCell ref="B3:B4"/>
    <mergeCell ref="C3:C4"/>
    <mergeCell ref="D3:D4"/>
    <mergeCell ref="E3:E4"/>
    <mergeCell ref="F3:F4"/>
  </mergeCells>
  <printOptions/>
  <pageMargins left="0.7874015748031497" right="0.1968503937007874" top="0.7874015748031497" bottom="0.7874015748031497" header="0.3937007874015748" footer="0.3937007874015748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Василенко Е.В.</dc:creator>
  <cp:keywords/>
  <dc:description/>
  <cp:lastModifiedBy>Е.В. Путылина</cp:lastModifiedBy>
  <cp:lastPrinted>2020-01-27T11:53:13Z</cp:lastPrinted>
  <dcterms:created xsi:type="dcterms:W3CDTF">2019-07-17T15:36:26Z</dcterms:created>
  <dcterms:modified xsi:type="dcterms:W3CDTF">2021-05-17T13:22:24Z</dcterms:modified>
  <cp:category/>
  <cp:version/>
  <cp:contentType/>
  <cp:contentStatus/>
</cp:coreProperties>
</file>